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ate1904="1"/>
  <mc:AlternateContent xmlns:mc="http://schemas.openxmlformats.org/markup-compatibility/2006">
    <mc:Choice Requires="x15">
      <x15ac:absPath xmlns:x15ac="http://schemas.microsoft.com/office/spreadsheetml/2010/11/ac" url="C:\Users\rpd\Documents\"/>
    </mc:Choice>
  </mc:AlternateContent>
  <xr:revisionPtr revIDLastSave="0" documentId="8_{F9E68A9D-6BA7-4BF0-8B55-70FC81AD746F}" xr6:coauthVersionLast="45" xr6:coauthVersionMax="45" xr10:uidLastSave="{00000000-0000-0000-0000-000000000000}"/>
  <bookViews>
    <workbookView xWindow="2400" yWindow="2895" windowWidth="20955" windowHeight="15705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" l="1"/>
  <c r="B12" i="1" s="1"/>
  <c r="B15" i="1" s="1"/>
  <c r="B9" i="1"/>
  <c r="B13" i="1"/>
  <c r="B16" i="1" l="1"/>
</calcChain>
</file>

<file path=xl/sharedStrings.xml><?xml version="1.0" encoding="utf-8"?>
<sst xmlns="http://schemas.openxmlformats.org/spreadsheetml/2006/main" count="41" uniqueCount="37">
  <si>
    <t>Table 1</t>
  </si>
  <si>
    <t>What</t>
  </si>
  <si>
    <t>Cost</t>
  </si>
  <si>
    <t>Periodicity</t>
  </si>
  <si>
    <t>Notes</t>
  </si>
  <si>
    <t>Production Server - This is a host machine which contains several VMs. All production machines that need to be backed up live on this host.</t>
  </si>
  <si>
    <t>VMware license</t>
  </si>
  <si>
    <t>one time</t>
  </si>
  <si>
    <t>This is a one-time license for VMware production level software.</t>
  </si>
  <si>
    <t>Ram Upgrade</t>
  </si>
  <si>
    <t>One-time cost for massive RAM upgrade.</t>
  </si>
  <si>
    <t>Fiber Optic Hardware</t>
  </si>
  <si>
    <t>Get a freebee</t>
  </si>
  <si>
    <t>Future machines need to be equipped, only 800 bucks</t>
  </si>
  <si>
    <t>VEEAM</t>
  </si>
  <si>
    <t>year</t>
  </si>
  <si>
    <t>yearly cost for our VEEAM license.</t>
  </si>
  <si>
    <t>VMware maintenance</t>
  </si>
  <si>
    <t>yearly cost of VMware maintenance contract. Included in lic for first year.</t>
  </si>
  <si>
    <t>SAN storage</t>
  </si>
  <si>
    <t>24TB x $20.57 - all values subject to change as our usage changes. Paid at the end of the fiscal year.</t>
  </si>
  <si>
    <t>VEEAM Store on SAN</t>
  </si>
  <si>
    <t>29TB x $20.57 - all values subject to change as our usage changes.</t>
  </si>
  <si>
    <t>Totals - totals are broken out and documented here.</t>
  </si>
  <si>
    <t>Yearly Cost</t>
  </si>
  <si>
    <t>total of recurring yearly costs for production only, Not sure when these will all come due… Maged, can you firm this up for us?</t>
  </si>
  <si>
    <t>One Time Costs</t>
  </si>
  <si>
    <t>these costs only occur the first year, and only the production machine. Need to come up with this at close of contract.</t>
  </si>
  <si>
    <t>Machine Upgrades</t>
  </si>
  <si>
    <t>yearly cost assuming one new machine every 3 years, Maged, would the right machine for the SAN system come in at or below 25.2k?</t>
  </si>
  <si>
    <t>Total Year 1</t>
  </si>
  <si>
    <t>This includes the one time costs, and setting aside $8400 this year.</t>
  </si>
  <si>
    <t>Future Yearly Cost</t>
  </si>
  <si>
    <t>Does not estimate increased storage or additional machines added.</t>
  </si>
  <si>
    <t>Changed</t>
  </si>
  <si>
    <t>Increased storage to 50 TB</t>
  </si>
  <si>
    <t>Increased storage to 60 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</si>
</sst>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  <font>
      <sz val="10"/>
      <color rgb="FFFF0000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0"/>
        <bgColor auto="1"/>
      </patternFill>
    </fill>
  </fills>
  <borders count="9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1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3" borderId="4" xfId="0" applyNumberFormat="1" applyFont="1" applyFill="1" applyBorder="1" applyAlignment="1">
      <alignment vertical="top" wrapText="1"/>
    </xf>
    <xf numFmtId="49" fontId="0" fillId="2" borderId="6" xfId="0" applyNumberFormat="1" applyFont="1" applyFill="1" applyBorder="1" applyAlignment="1">
      <alignment vertical="top" wrapText="1"/>
    </xf>
    <xf numFmtId="0" fontId="0" fillId="2" borderId="7" xfId="0" applyNumberFormat="1" applyFont="1" applyFill="1" applyBorder="1" applyAlignment="1">
      <alignment vertical="top" wrapText="1"/>
    </xf>
    <xf numFmtId="49" fontId="0" fillId="2" borderId="7" xfId="0" applyNumberFormat="1" applyFont="1" applyFill="1" applyBorder="1" applyAlignment="1">
      <alignment vertical="top" wrapText="1"/>
    </xf>
    <xf numFmtId="49" fontId="0" fillId="2" borderId="8" xfId="0" applyNumberFormat="1" applyFont="1" applyFill="1" applyBorder="1" applyAlignment="1">
      <alignment vertical="top" wrapText="1"/>
    </xf>
    <xf numFmtId="0" fontId="0" fillId="2" borderId="4" xfId="0" applyNumberFormat="1" applyFont="1" applyFill="1" applyBorder="1" applyAlignment="1">
      <alignment vertical="top" wrapText="1"/>
    </xf>
    <xf numFmtId="49" fontId="0" fillId="2" borderId="4" xfId="0" applyNumberFormat="1" applyFont="1" applyFill="1" applyBorder="1" applyAlignment="1">
      <alignment vertical="top" wrapText="1"/>
    </xf>
    <xf numFmtId="0" fontId="0" fillId="2" borderId="4" xfId="0" applyFont="1" applyFill="1" applyBorder="1" applyAlignment="1">
      <alignment vertical="top" wrapText="1"/>
    </xf>
    <xf numFmtId="49" fontId="2" fillId="2" borderId="8" xfId="0" applyNumberFormat="1" applyFont="1" applyFill="1" applyBorder="1" applyAlignment="1">
      <alignment vertical="top" wrapText="1"/>
    </xf>
    <xf numFmtId="0" fontId="0" fillId="2" borderId="8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>
      <alignment vertical="top" wrapText="1"/>
    </xf>
    <xf numFmtId="0" fontId="0" fillId="2" borderId="5" xfId="0" applyFont="1" applyFill="1" applyBorder="1" applyAlignment="1">
      <alignment vertical="top" wrapText="1"/>
    </xf>
    <xf numFmtId="49" fontId="2" fillId="4" borderId="8" xfId="0" applyNumberFormat="1" applyFont="1" applyFill="1" applyBorder="1" applyAlignment="1">
      <alignment vertical="top" wrapText="1"/>
    </xf>
    <xf numFmtId="0" fontId="0" fillId="2" borderId="4" xfId="0" applyFont="1" applyFill="1" applyBorder="1" applyAlignment="1">
      <alignment vertical="top" wrapText="1"/>
    </xf>
    <xf numFmtId="4" fontId="3" fillId="2" borderId="4" xfId="0" applyNumberFormat="1" applyFont="1" applyFill="1" applyBorder="1" applyAlignment="1">
      <alignment vertical="top" wrapText="1"/>
    </xf>
    <xf numFmtId="0" fontId="3" fillId="2" borderId="4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DBDBDB"/>
      <rgbColor rgb="FFA5A5A5"/>
      <rgbColor rgb="FFBDC0BF"/>
      <rgbColor rgb="FF3F3F3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24"/>
  <sheetViews>
    <sheetView showGridLines="0" tabSelected="1" workbookViewId="0">
      <selection activeCell="H11" sqref="H11"/>
    </sheetView>
  </sheetViews>
  <sheetFormatPr defaultColWidth="16.28515625" defaultRowHeight="19.899999999999999" customHeight="1"/>
  <cols>
    <col min="1" max="1" width="20" style="1" bestFit="1" customWidth="1"/>
    <col min="2" max="2" width="8.140625" style="1" bestFit="1" customWidth="1"/>
    <col min="3" max="3" width="12.140625" style="1" bestFit="1" customWidth="1"/>
    <col min="4" max="4" width="63" style="1" bestFit="1" customWidth="1"/>
    <col min="5" max="256" width="16.28515625" style="1" customWidth="1"/>
  </cols>
  <sheetData>
    <row r="1" spans="1:5" ht="27.6" customHeight="1">
      <c r="A1" s="12" t="s">
        <v>0</v>
      </c>
      <c r="B1" s="13"/>
      <c r="C1" s="13"/>
      <c r="D1" s="14"/>
    </row>
    <row r="2" spans="1:5" ht="12.75">
      <c r="A2" s="2" t="s">
        <v>1</v>
      </c>
      <c r="B2" s="2" t="s">
        <v>2</v>
      </c>
      <c r="C2" s="2" t="s">
        <v>3</v>
      </c>
      <c r="D2" s="2" t="s">
        <v>4</v>
      </c>
    </row>
    <row r="3" spans="1:5" ht="12.75">
      <c r="A3" s="15" t="s">
        <v>5</v>
      </c>
      <c r="B3" s="16"/>
      <c r="C3" s="16"/>
      <c r="D3" s="16"/>
    </row>
    <row r="4" spans="1:5" ht="12.75">
      <c r="A4" s="3" t="s">
        <v>6</v>
      </c>
      <c r="B4" s="4">
        <v>4904</v>
      </c>
      <c r="C4" s="5" t="s">
        <v>7</v>
      </c>
      <c r="D4" s="5" t="s">
        <v>8</v>
      </c>
    </row>
    <row r="5" spans="1:5" ht="12.75">
      <c r="A5" s="6" t="s">
        <v>9</v>
      </c>
      <c r="B5" s="7">
        <v>9488</v>
      </c>
      <c r="C5" s="8" t="s">
        <v>7</v>
      </c>
      <c r="D5" s="8" t="s">
        <v>10</v>
      </c>
    </row>
    <row r="6" spans="1:5" ht="12.75">
      <c r="A6" s="6" t="s">
        <v>11</v>
      </c>
      <c r="B6" s="7">
        <v>0</v>
      </c>
      <c r="C6" s="8" t="s">
        <v>12</v>
      </c>
      <c r="D6" s="8" t="s">
        <v>13</v>
      </c>
    </row>
    <row r="7" spans="1:5" ht="12.75">
      <c r="A7" s="6" t="s">
        <v>14</v>
      </c>
      <c r="B7" s="7">
        <v>990</v>
      </c>
      <c r="C7" s="8" t="s">
        <v>15</v>
      </c>
      <c r="D7" s="8" t="s">
        <v>16</v>
      </c>
    </row>
    <row r="8" spans="1:5" ht="12.75">
      <c r="A8" s="6" t="s">
        <v>17</v>
      </c>
      <c r="B8" s="19">
        <v>1717.1</v>
      </c>
      <c r="C8" s="8" t="s">
        <v>15</v>
      </c>
      <c r="D8" s="8" t="s">
        <v>18</v>
      </c>
      <c r="E8" s="1" t="s">
        <v>34</v>
      </c>
    </row>
    <row r="9" spans="1:5" ht="25.5">
      <c r="A9" s="6" t="s">
        <v>19</v>
      </c>
      <c r="B9" s="20">
        <f>50*20.57</f>
        <v>1028.5</v>
      </c>
      <c r="C9" s="8" t="s">
        <v>15</v>
      </c>
      <c r="D9" s="8" t="s">
        <v>20</v>
      </c>
      <c r="E9" s="1" t="s">
        <v>35</v>
      </c>
    </row>
    <row r="10" spans="1:5" ht="25.5">
      <c r="A10" s="6" t="s">
        <v>21</v>
      </c>
      <c r="B10" s="20">
        <f>60*20.57</f>
        <v>1234.2</v>
      </c>
      <c r="C10" s="8" t="s">
        <v>15</v>
      </c>
      <c r="D10" s="8" t="s">
        <v>22</v>
      </c>
      <c r="E10" s="1" t="s">
        <v>36</v>
      </c>
    </row>
    <row r="11" spans="1:5" ht="12.75">
      <c r="A11" s="17" t="s">
        <v>23</v>
      </c>
      <c r="B11" s="18"/>
      <c r="C11" s="18"/>
      <c r="D11" s="18"/>
    </row>
    <row r="12" spans="1:5" ht="25.5">
      <c r="A12" s="10" t="s">
        <v>24</v>
      </c>
      <c r="B12" s="7">
        <f>B7+B8+B9+B10</f>
        <v>4969.8</v>
      </c>
      <c r="C12" s="9"/>
      <c r="D12" s="8" t="s">
        <v>25</v>
      </c>
    </row>
    <row r="13" spans="1:5" ht="25.5">
      <c r="A13" s="10" t="s">
        <v>26</v>
      </c>
      <c r="B13" s="7">
        <f>B4+B5</f>
        <v>14392</v>
      </c>
      <c r="C13" s="9"/>
      <c r="D13" s="8" t="s">
        <v>27</v>
      </c>
    </row>
    <row r="14" spans="1:5" ht="25.5">
      <c r="A14" s="10" t="s">
        <v>28</v>
      </c>
      <c r="B14" s="7">
        <v>8400</v>
      </c>
      <c r="C14" s="9"/>
      <c r="D14" s="8" t="s">
        <v>29</v>
      </c>
    </row>
    <row r="15" spans="1:5" ht="12.75">
      <c r="A15" s="10" t="s">
        <v>30</v>
      </c>
      <c r="B15" s="7">
        <f>SUM(B12+B13+B14)</f>
        <v>27761.8</v>
      </c>
      <c r="C15" s="9"/>
      <c r="D15" s="8" t="s">
        <v>31</v>
      </c>
    </row>
    <row r="16" spans="1:5" ht="12.75">
      <c r="A16" s="10" t="s">
        <v>32</v>
      </c>
      <c r="B16" s="7">
        <f>SUM(B12,B14)</f>
        <v>13369.8</v>
      </c>
      <c r="C16" s="9"/>
      <c r="D16" s="8" t="s">
        <v>33</v>
      </c>
    </row>
    <row r="17" spans="1:4" ht="12.75">
      <c r="A17" s="11"/>
      <c r="B17" s="9"/>
      <c r="C17" s="9"/>
      <c r="D17" s="9"/>
    </row>
    <row r="18" spans="1:4" ht="12.75">
      <c r="A18" s="11"/>
      <c r="B18" s="9"/>
      <c r="C18" s="9"/>
      <c r="D18" s="9"/>
    </row>
    <row r="19" spans="1:4" ht="12.75">
      <c r="A19" s="11"/>
      <c r="B19" s="9"/>
      <c r="C19" s="9"/>
      <c r="D19" s="9"/>
    </row>
    <row r="20" spans="1:4" ht="12.75">
      <c r="A20" s="11"/>
      <c r="B20" s="9"/>
      <c r="C20" s="9"/>
      <c r="D20" s="9"/>
    </row>
    <row r="21" spans="1:4" ht="12.75">
      <c r="A21" s="11"/>
      <c r="B21" s="9"/>
      <c r="C21" s="9"/>
      <c r="D21" s="9"/>
    </row>
    <row r="22" spans="1:4" ht="12.75">
      <c r="A22" s="11"/>
      <c r="B22" s="9"/>
      <c r="C22" s="9"/>
      <c r="D22" s="9"/>
    </row>
    <row r="23" spans="1:4" ht="12.75">
      <c r="A23" s="11"/>
      <c r="B23" s="9"/>
      <c r="C23" s="9"/>
      <c r="D23" s="9"/>
    </row>
    <row r="24" spans="1:4" ht="12.75"/>
  </sheetData>
  <mergeCells count="3">
    <mergeCell ref="A1:D1"/>
    <mergeCell ref="A3:D3"/>
    <mergeCell ref="A11:D11"/>
  </mergeCells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Dass, Rami P</cp:lastModifiedBy>
  <dcterms:created xsi:type="dcterms:W3CDTF">2020-07-17T18:48:13Z</dcterms:created>
  <dcterms:modified xsi:type="dcterms:W3CDTF">2020-07-17T18:58:13Z</dcterms:modified>
</cp:coreProperties>
</file>